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1280" windowHeight="4950"/>
  </bookViews>
  <sheets>
    <sheet name="количествена сметка" sheetId="2" r:id="rId1"/>
  </sheets>
  <definedNames>
    <definedName name="_xlnm.Print_Area" localSheetId="0">'количествена сметка'!$A$1:$D$130</definedName>
  </definedNames>
  <calcPr calcId="162913"/>
</workbook>
</file>

<file path=xl/calcChain.xml><?xml version="1.0" encoding="utf-8"?>
<calcChain xmlns="http://schemas.openxmlformats.org/spreadsheetml/2006/main">
  <c r="F124" i="2" l="1"/>
  <c r="F123" i="2"/>
  <c r="F122" i="2"/>
  <c r="F120" i="2"/>
  <c r="F119" i="2"/>
  <c r="F114" i="2"/>
  <c r="F113" i="2"/>
  <c r="F109" i="2"/>
  <c r="F104" i="2"/>
  <c r="F103" i="2"/>
  <c r="F98" i="2"/>
  <c r="F93" i="2"/>
  <c r="F92" i="2"/>
  <c r="F91" i="2"/>
  <c r="F86" i="2"/>
  <c r="F85" i="2"/>
  <c r="F84" i="2"/>
  <c r="F80" i="2"/>
  <c r="F76" i="2"/>
  <c r="F71" i="2"/>
  <c r="F66" i="2"/>
  <c r="F60" i="2"/>
  <c r="F56" i="2"/>
  <c r="F51" i="2"/>
  <c r="F46" i="2"/>
  <c r="F45" i="2"/>
  <c r="F41" i="2"/>
  <c r="F35" i="2"/>
  <c r="F28" i="2"/>
  <c r="F27" i="2"/>
  <c r="F23" i="2"/>
  <c r="F19" i="2"/>
  <c r="F15" i="2"/>
  <c r="F10" i="2"/>
  <c r="F9" i="2"/>
</calcChain>
</file>

<file path=xl/sharedStrings.xml><?xml version="1.0" encoding="utf-8"?>
<sst xmlns="http://schemas.openxmlformats.org/spreadsheetml/2006/main" count="217" uniqueCount="57">
  <si>
    <t>Фаза: Технически проект</t>
  </si>
  <si>
    <t>Част: Архитектурна</t>
  </si>
  <si>
    <t>№</t>
  </si>
  <si>
    <t>Наименование на работите</t>
  </si>
  <si>
    <t>мярка</t>
  </si>
  <si>
    <t>кол-во</t>
  </si>
  <si>
    <t>м²</t>
  </si>
  <si>
    <t>бр</t>
  </si>
  <si>
    <t>КОЛИЧЕСТВЕНА СМЕТКА</t>
  </si>
  <si>
    <t>А. РЕМОНТНИ И ДЕМОНТАЖНИ РАБОТИ</t>
  </si>
  <si>
    <t>Изкъртване на повредена мазилка</t>
  </si>
  <si>
    <t>Демонтаж на декоративни стоманени решетки пред прозорци</t>
  </si>
  <si>
    <t>Демонтаж на климатици и стоманени носачи за климатици</t>
  </si>
  <si>
    <t>А. НОВИ СТРОИТЕЛНИ РАБОТИ</t>
  </si>
  <si>
    <t xml:space="preserve"> - блок А</t>
  </si>
  <si>
    <t xml:space="preserve"> - блок В</t>
  </si>
  <si>
    <t xml:space="preserve"> - блок Б</t>
  </si>
  <si>
    <t>общо</t>
  </si>
  <si>
    <t>Направа на топлоизолация по стени на сутерен и самостоятелни колони от екструдиран пенополистирол XPS с дебелина 10см и λ≤0,035 W/mK</t>
  </si>
  <si>
    <t>Направа на топлоизолационна система по страници на отвори с ширина 25см от екструдиран пенополистирол XPS с дебелина 3см; полимерна шпахловка + полимерна мрежа и гладка силикатна мазилка</t>
  </si>
  <si>
    <t>Изкърпване на участъци с отстранена и повредена мазилка и бучарда вкл. циментов шприц</t>
  </si>
  <si>
    <t>Направа на топлоизолация на таванска плоча със свободно положени дюшечета минерална вата с дебелина 10см, обемно тегло 90кг/куб.м. и  λ≤0,035 W/mK в подпокривно пространство</t>
  </si>
  <si>
    <t xml:space="preserve"> - машинно помещение на покрива на блок А </t>
  </si>
  <si>
    <t>Влачена декоративна силикатна мазилка по стени облицовани с EPS-F и минерална вата вкл. полимерна шпахловка и полиестерна мрежа</t>
  </si>
  <si>
    <t>м'</t>
  </si>
  <si>
    <t>Монтаж на стоманени решетки</t>
  </si>
  <si>
    <t>Боядисване с алкиден емайллак на стоманени решетки и капаци двукратно</t>
  </si>
  <si>
    <t>Доставка и монтаж на алуминиев перваз пред прозорци с ширина 25см</t>
  </si>
  <si>
    <t>Монтаж на климатици</t>
  </si>
  <si>
    <t>Доставка и монтаж на водобран под корниза на сградата от ламарина 0,55мм с PVC покритие и ширина 25см</t>
  </si>
  <si>
    <t>Фасадно скеле с  височина до 30,0м</t>
  </si>
  <si>
    <t>м³</t>
  </si>
  <si>
    <t>Тръбно подпорно скеле под проход на блок В</t>
  </si>
  <si>
    <t>Поправка на мазилка от вътрешна страна на прозорци + гипсова шпахловка и боядисване двукратно с латекс</t>
  </si>
  <si>
    <t>Разваляне на тухлена зидария в трети етаж на блок В</t>
  </si>
  <si>
    <t>Превоз на строителни отпадъци до 10км</t>
  </si>
  <si>
    <t>Демонтаж на съществуващи дървени и стоманени прозорци</t>
  </si>
  <si>
    <t>Демонтаж на подпрозоречна ламарина с ширина 30см</t>
  </si>
  <si>
    <t>Направа на топлоизолационна система по таван на пасаж в блок В плочи експандиран пенополистирол EPS-F с дебелина 8см и  λ≤0,035 W/mK вкл. пластмасови дюбели, полимерна шпахловка + полиестерна мрежа и гладка силикатна мазилка</t>
  </si>
  <si>
    <t>Направа на топлоизолационна система по таван на пасаж в блок В и частично при входа на блок Б с плочи експандиран пенополистирол EPS-F с дебелина 10см и  λ≤0,035 W/mK вкл. пластмасови дюбели, полимерна шпахловка + полиестерна мрежа и гладка силикатна мазилка</t>
  </si>
  <si>
    <t>Мозаечна мазилка по стени облицовани с XPS, EPS-F и минерална вата вкл. полимерна шпахловка и полиестерна мрежа</t>
  </si>
  <si>
    <t>Оформяне на деформационна фуга по фасадна облицовка с топлоизолационни плочи</t>
  </si>
  <si>
    <t>Оформяне на деформационна фуга по стени и тавани в интериор</t>
  </si>
  <si>
    <t>Поправка на вътрешна мазилка по стени и таван около деформационна фуга с вароцим. мазилка, шпахловка и латекс трикратно при монтиран детайл на фугата</t>
  </si>
  <si>
    <t>Демонтаж на луминесцентни и LED плафонери пред входа на блок Б и В</t>
  </si>
  <si>
    <t>Доставка и монтаж на петкамерна PVC дограма, вкл. стъклопакет и вътрешен PVC перваз с ширина 20см</t>
  </si>
  <si>
    <t>Монтаж на луминесцентни плафонери пред вход на блок Б и В</t>
  </si>
  <si>
    <t>Направа на противопожарни ивици като част от топлоизолационната система по стени от минерална вата с дебелина 10см, обемно тегло 120кг/куб.м. и  λ≤0,035 W/mK и ширина: хоризонтални 25см и вертикални 50см вкл. метални дюбели</t>
  </si>
  <si>
    <t>ед.цена без ДДС</t>
  </si>
  <si>
    <t>Направа на топлоизолация по стени от експандиран пенополистирол EPS-F с дебелина 10см и  λ≤0,035 W/mK вкл. пластмасови дюбели</t>
  </si>
  <si>
    <r>
      <rPr>
        <b/>
        <u/>
        <sz val="14"/>
        <rFont val="Times New Roman"/>
        <family val="1"/>
        <charset val="204"/>
      </rPr>
      <t>ОБЕКТ:</t>
    </r>
    <r>
      <rPr>
        <b/>
        <sz val="14"/>
        <rFont val="Times New Roman"/>
        <family val="1"/>
        <charset val="204"/>
      </rPr>
      <t xml:space="preserve"> ПОДОБРЯВАНЕ НА ЕНЕРГИЙНАТА ЕФЕКТИВНОСТ НА УЧЕБНИ КОРПУСИ НА ПЕДАГОГИЧЕСКИ ФАКУЛТЕТ И МЕДИЦИНСКИ КОЛЕЖ КЪМ ТРАКИЙСКИ УНИВЕРСИТЕТ В СТАРА ЗАГОРА В У.П.И.IV-3921, КВ.525, СТАРА ЗАГОРА</t>
    </r>
  </si>
  <si>
    <t>ст-ст без ДДС</t>
  </si>
  <si>
    <t>обща стойност без ДДС:</t>
  </si>
  <si>
    <t>непредвидени разходи …%</t>
  </si>
  <si>
    <t>всичко без ДДС</t>
  </si>
  <si>
    <t>ДДС 20%</t>
  </si>
  <si>
    <t>всичко 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</si>
</sst>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Protection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7" zoomScaleNormal="100" workbookViewId="0">
      <selection activeCell="F9" sqref="F9"/>
    </sheetView>
  </sheetViews>
  <sheetFormatPr defaultRowHeight="15.75" x14ac:dyDescent="0.25"/>
  <cols>
    <col min="1" max="1" width="5.5703125" style="33" customWidth="1"/>
    <col min="2" max="2" width="72.5703125" style="33" customWidth="1"/>
    <col min="3" max="3" width="9.140625" style="33"/>
    <col min="4" max="4" width="9.140625" style="35"/>
    <col min="5" max="16384" width="9.140625" style="4"/>
  </cols>
  <sheetData>
    <row r="1" spans="1:6" s="2" customFormat="1" ht="59.25" customHeight="1" x14ac:dyDescent="0.25">
      <c r="A1" s="1" t="s">
        <v>50</v>
      </c>
      <c r="B1" s="1"/>
      <c r="C1" s="1"/>
      <c r="D1" s="1"/>
    </row>
    <row r="2" spans="1:6" ht="18.75" x14ac:dyDescent="0.3">
      <c r="A2" s="3" t="s">
        <v>0</v>
      </c>
      <c r="B2" s="3"/>
      <c r="C2" s="3"/>
      <c r="D2" s="3"/>
    </row>
    <row r="3" spans="1:6" ht="18.75" x14ac:dyDescent="0.3">
      <c r="A3" s="3" t="s">
        <v>1</v>
      </c>
      <c r="B3" s="3"/>
      <c r="C3" s="3"/>
      <c r="D3" s="3"/>
    </row>
    <row r="4" spans="1:6" ht="18.75" x14ac:dyDescent="0.25">
      <c r="A4" s="5"/>
      <c r="B4" s="6"/>
      <c r="C4" s="6"/>
      <c r="D4" s="7"/>
    </row>
    <row r="5" spans="1:6" ht="20.25" x14ac:dyDescent="0.3">
      <c r="A5" s="8" t="s">
        <v>8</v>
      </c>
      <c r="B5" s="8"/>
      <c r="C5" s="8"/>
      <c r="D5" s="8"/>
    </row>
    <row r="6" spans="1:6" x14ac:dyDescent="0.25">
      <c r="A6" s="7"/>
      <c r="B6" s="7"/>
      <c r="C6" s="9"/>
      <c r="D6" s="9"/>
    </row>
    <row r="7" spans="1:6" ht="30.75" customHeight="1" x14ac:dyDescent="0.25">
      <c r="A7" s="10" t="s">
        <v>2</v>
      </c>
      <c r="B7" s="10" t="s">
        <v>3</v>
      </c>
      <c r="C7" s="11" t="s">
        <v>4</v>
      </c>
      <c r="D7" s="11" t="s">
        <v>5</v>
      </c>
      <c r="E7" s="12" t="s">
        <v>48</v>
      </c>
      <c r="F7" s="36" t="s">
        <v>51</v>
      </c>
    </row>
    <row r="8" spans="1:6" x14ac:dyDescent="0.25">
      <c r="A8" s="10"/>
      <c r="B8" s="10" t="s">
        <v>9</v>
      </c>
      <c r="C8" s="10"/>
      <c r="D8" s="10"/>
      <c r="E8" s="37"/>
      <c r="F8" s="37"/>
    </row>
    <row r="9" spans="1:6" x14ac:dyDescent="0.25">
      <c r="A9" s="13">
        <v>1</v>
      </c>
      <c r="B9" s="14" t="s">
        <v>10</v>
      </c>
      <c r="C9" s="13" t="s">
        <v>6</v>
      </c>
      <c r="D9" s="15">
        <v>300</v>
      </c>
      <c r="E9" s="37"/>
      <c r="F9" s="37">
        <f>D9*E9</f>
        <v>0</v>
      </c>
    </row>
    <row r="10" spans="1:6" ht="31.5" x14ac:dyDescent="0.25">
      <c r="A10" s="13">
        <v>2</v>
      </c>
      <c r="B10" s="14" t="s">
        <v>20</v>
      </c>
      <c r="C10" s="13" t="s">
        <v>6</v>
      </c>
      <c r="D10" s="15">
        <v>300</v>
      </c>
      <c r="E10" s="37"/>
      <c r="F10" s="37">
        <f>D10*E10</f>
        <v>0</v>
      </c>
    </row>
    <row r="11" spans="1:6" x14ac:dyDescent="0.25">
      <c r="A11" s="16">
        <v>3</v>
      </c>
      <c r="B11" s="14" t="s">
        <v>36</v>
      </c>
      <c r="C11" s="13"/>
      <c r="D11" s="17"/>
      <c r="E11" s="37"/>
      <c r="F11" s="37"/>
    </row>
    <row r="12" spans="1:6" x14ac:dyDescent="0.25">
      <c r="A12" s="16"/>
      <c r="B12" s="14" t="s">
        <v>14</v>
      </c>
      <c r="C12" s="13" t="s">
        <v>6</v>
      </c>
      <c r="D12" s="17">
        <v>34</v>
      </c>
      <c r="E12" s="37"/>
      <c r="F12" s="37"/>
    </row>
    <row r="13" spans="1:6" x14ac:dyDescent="0.25">
      <c r="A13" s="16"/>
      <c r="B13" s="14" t="s">
        <v>16</v>
      </c>
      <c r="C13" s="13" t="s">
        <v>6</v>
      </c>
      <c r="D13" s="17">
        <v>12</v>
      </c>
      <c r="E13" s="37"/>
      <c r="F13" s="37"/>
    </row>
    <row r="14" spans="1:6" x14ac:dyDescent="0.25">
      <c r="A14" s="16"/>
      <c r="B14" s="14" t="s">
        <v>15</v>
      </c>
      <c r="C14" s="13" t="s">
        <v>6</v>
      </c>
      <c r="D14" s="17">
        <v>206</v>
      </c>
      <c r="E14" s="37"/>
      <c r="F14" s="37"/>
    </row>
    <row r="15" spans="1:6" x14ac:dyDescent="0.25">
      <c r="A15" s="16"/>
      <c r="B15" s="18" t="s">
        <v>17</v>
      </c>
      <c r="C15" s="13" t="s">
        <v>6</v>
      </c>
      <c r="D15" s="15">
        <v>252</v>
      </c>
      <c r="E15" s="37"/>
      <c r="F15" s="37">
        <f t="shared" ref="F12:F15" si="0">D15*E15</f>
        <v>0</v>
      </c>
    </row>
    <row r="16" spans="1:6" x14ac:dyDescent="0.25">
      <c r="A16" s="16">
        <v>4</v>
      </c>
      <c r="B16" s="14" t="s">
        <v>11</v>
      </c>
      <c r="C16" s="13"/>
      <c r="D16" s="19"/>
      <c r="E16" s="37"/>
      <c r="F16" s="37"/>
    </row>
    <row r="17" spans="1:6" x14ac:dyDescent="0.25">
      <c r="A17" s="16"/>
      <c r="B17" s="14" t="s">
        <v>14</v>
      </c>
      <c r="C17" s="13" t="s">
        <v>6</v>
      </c>
      <c r="D17" s="17">
        <v>129</v>
      </c>
      <c r="E17" s="37"/>
      <c r="F17" s="37"/>
    </row>
    <row r="18" spans="1:6" x14ac:dyDescent="0.25">
      <c r="A18" s="16"/>
      <c r="B18" s="14" t="s">
        <v>16</v>
      </c>
      <c r="C18" s="13" t="s">
        <v>6</v>
      </c>
      <c r="D18" s="17">
        <v>123</v>
      </c>
      <c r="E18" s="37"/>
      <c r="F18" s="37"/>
    </row>
    <row r="19" spans="1:6" x14ac:dyDescent="0.25">
      <c r="A19" s="16"/>
      <c r="B19" s="18" t="s">
        <v>17</v>
      </c>
      <c r="C19" s="13" t="s">
        <v>6</v>
      </c>
      <c r="D19" s="15">
        <v>252</v>
      </c>
      <c r="E19" s="37"/>
      <c r="F19" s="37">
        <f t="shared" ref="F19" si="1">D19*E19</f>
        <v>0</v>
      </c>
    </row>
    <row r="20" spans="1:6" x14ac:dyDescent="0.25">
      <c r="A20" s="16">
        <v>5</v>
      </c>
      <c r="B20" s="14" t="s">
        <v>37</v>
      </c>
      <c r="C20" s="13"/>
      <c r="D20" s="17"/>
      <c r="E20" s="37"/>
      <c r="F20" s="37"/>
    </row>
    <row r="21" spans="1:6" x14ac:dyDescent="0.25">
      <c r="A21" s="16"/>
      <c r="B21" s="14" t="s">
        <v>14</v>
      </c>
      <c r="C21" s="13" t="s">
        <v>6</v>
      </c>
      <c r="D21" s="17">
        <v>56</v>
      </c>
      <c r="E21" s="37"/>
      <c r="F21" s="37"/>
    </row>
    <row r="22" spans="1:6" x14ac:dyDescent="0.25">
      <c r="A22" s="16"/>
      <c r="B22" s="14" t="s">
        <v>15</v>
      </c>
      <c r="C22" s="13" t="s">
        <v>6</v>
      </c>
      <c r="D22" s="17">
        <v>23</v>
      </c>
      <c r="E22" s="37"/>
      <c r="F22" s="37"/>
    </row>
    <row r="23" spans="1:6" x14ac:dyDescent="0.25">
      <c r="A23" s="16"/>
      <c r="B23" s="18" t="s">
        <v>17</v>
      </c>
      <c r="C23" s="13" t="s">
        <v>6</v>
      </c>
      <c r="D23" s="15">
        <v>79</v>
      </c>
      <c r="E23" s="37"/>
      <c r="F23" s="37">
        <f t="shared" ref="F23" si="2">D23*E23</f>
        <v>0</v>
      </c>
    </row>
    <row r="24" spans="1:6" x14ac:dyDescent="0.25">
      <c r="A24" s="16">
        <v>6</v>
      </c>
      <c r="B24" s="14" t="s">
        <v>12</v>
      </c>
      <c r="C24" s="13"/>
      <c r="D24" s="20"/>
      <c r="E24" s="37"/>
      <c r="F24" s="37"/>
    </row>
    <row r="25" spans="1:6" x14ac:dyDescent="0.25">
      <c r="A25" s="16"/>
      <c r="B25" s="14" t="s">
        <v>14</v>
      </c>
      <c r="C25" s="13" t="s">
        <v>7</v>
      </c>
      <c r="D25" s="20">
        <v>30</v>
      </c>
      <c r="E25" s="37"/>
      <c r="F25" s="37"/>
    </row>
    <row r="26" spans="1:6" x14ac:dyDescent="0.25">
      <c r="A26" s="16"/>
      <c r="B26" s="14" t="s">
        <v>16</v>
      </c>
      <c r="C26" s="13" t="s">
        <v>7</v>
      </c>
      <c r="D26" s="20">
        <v>11</v>
      </c>
      <c r="E26" s="37"/>
      <c r="F26" s="37"/>
    </row>
    <row r="27" spans="1:6" x14ac:dyDescent="0.25">
      <c r="A27" s="16"/>
      <c r="B27" s="18" t="s">
        <v>17</v>
      </c>
      <c r="C27" s="13" t="s">
        <v>7</v>
      </c>
      <c r="D27" s="21">
        <v>41</v>
      </c>
      <c r="E27" s="37"/>
      <c r="F27" s="37">
        <f t="shared" ref="F27:F28" si="3">D27*E27</f>
        <v>0</v>
      </c>
    </row>
    <row r="28" spans="1:6" x14ac:dyDescent="0.25">
      <c r="A28" s="13">
        <v>7</v>
      </c>
      <c r="B28" s="14" t="s">
        <v>44</v>
      </c>
      <c r="C28" s="13" t="s">
        <v>7</v>
      </c>
      <c r="D28" s="21">
        <v>42</v>
      </c>
      <c r="E28" s="37"/>
      <c r="F28" s="37">
        <f t="shared" si="3"/>
        <v>0</v>
      </c>
    </row>
    <row r="29" spans="1:6" x14ac:dyDescent="0.25">
      <c r="A29" s="10"/>
      <c r="B29" s="10" t="s">
        <v>13</v>
      </c>
      <c r="C29" s="10"/>
      <c r="D29" s="10"/>
      <c r="E29" s="37"/>
      <c r="F29" s="37"/>
    </row>
    <row r="30" spans="1:6" ht="31.5" x14ac:dyDescent="0.25">
      <c r="A30" s="16">
        <v>1</v>
      </c>
      <c r="B30" s="14" t="s">
        <v>49</v>
      </c>
      <c r="C30" s="13"/>
      <c r="D30" s="22"/>
      <c r="E30" s="37"/>
      <c r="F30" s="37"/>
    </row>
    <row r="31" spans="1:6" x14ac:dyDescent="0.25">
      <c r="A31" s="16"/>
      <c r="B31" s="14" t="s">
        <v>14</v>
      </c>
      <c r="C31" s="13" t="s">
        <v>6</v>
      </c>
      <c r="D31" s="17">
        <v>1230</v>
      </c>
      <c r="E31" s="37"/>
      <c r="F31" s="37"/>
    </row>
    <row r="32" spans="1:6" x14ac:dyDescent="0.25">
      <c r="A32" s="16"/>
      <c r="B32" s="14" t="s">
        <v>22</v>
      </c>
      <c r="C32" s="13" t="s">
        <v>6</v>
      </c>
      <c r="D32" s="17">
        <v>30</v>
      </c>
      <c r="E32" s="37"/>
      <c r="F32" s="37"/>
    </row>
    <row r="33" spans="1:6" x14ac:dyDescent="0.25">
      <c r="A33" s="16"/>
      <c r="B33" s="14" t="s">
        <v>16</v>
      </c>
      <c r="C33" s="13" t="s">
        <v>6</v>
      </c>
      <c r="D33" s="17">
        <v>860</v>
      </c>
      <c r="E33" s="37"/>
      <c r="F33" s="37"/>
    </row>
    <row r="34" spans="1:6" x14ac:dyDescent="0.25">
      <c r="A34" s="16"/>
      <c r="B34" s="14" t="s">
        <v>15</v>
      </c>
      <c r="C34" s="13" t="s">
        <v>6</v>
      </c>
      <c r="D34" s="17">
        <v>370</v>
      </c>
      <c r="E34" s="37"/>
      <c r="F34" s="37"/>
    </row>
    <row r="35" spans="1:6" x14ac:dyDescent="0.25">
      <c r="A35" s="16"/>
      <c r="B35" s="18" t="s">
        <v>17</v>
      </c>
      <c r="C35" s="13" t="s">
        <v>6</v>
      </c>
      <c r="D35" s="15">
        <v>2490</v>
      </c>
      <c r="E35" s="37"/>
      <c r="F35" s="37">
        <f t="shared" ref="F35" si="4">D35*E35</f>
        <v>0</v>
      </c>
    </row>
    <row r="36" spans="1:6" ht="63" x14ac:dyDescent="0.25">
      <c r="A36" s="23">
        <v>2</v>
      </c>
      <c r="B36" s="14" t="s">
        <v>47</v>
      </c>
      <c r="C36" s="13"/>
      <c r="D36" s="22"/>
      <c r="E36" s="37"/>
      <c r="F36" s="37"/>
    </row>
    <row r="37" spans="1:6" x14ac:dyDescent="0.25">
      <c r="A37" s="23"/>
      <c r="B37" s="14" t="s">
        <v>14</v>
      </c>
      <c r="C37" s="13" t="s">
        <v>6</v>
      </c>
      <c r="D37" s="17">
        <v>218</v>
      </c>
      <c r="E37" s="37"/>
      <c r="F37" s="37"/>
    </row>
    <row r="38" spans="1:6" x14ac:dyDescent="0.25">
      <c r="A38" s="23"/>
      <c r="B38" s="14" t="s">
        <v>22</v>
      </c>
      <c r="C38" s="13" t="s">
        <v>6</v>
      </c>
      <c r="D38" s="17">
        <v>8</v>
      </c>
      <c r="E38" s="37"/>
      <c r="F38" s="37"/>
    </row>
    <row r="39" spans="1:6" x14ac:dyDescent="0.25">
      <c r="A39" s="23"/>
      <c r="B39" s="14" t="s">
        <v>16</v>
      </c>
      <c r="C39" s="13" t="s">
        <v>6</v>
      </c>
      <c r="D39" s="17">
        <v>171</v>
      </c>
      <c r="E39" s="37"/>
      <c r="F39" s="37"/>
    </row>
    <row r="40" spans="1:6" x14ac:dyDescent="0.25">
      <c r="A40" s="23"/>
      <c r="B40" s="14" t="s">
        <v>15</v>
      </c>
      <c r="C40" s="13" t="s">
        <v>6</v>
      </c>
      <c r="D40" s="17">
        <v>68</v>
      </c>
      <c r="E40" s="37"/>
      <c r="F40" s="37"/>
    </row>
    <row r="41" spans="1:6" x14ac:dyDescent="0.25">
      <c r="A41" s="23"/>
      <c r="B41" s="18" t="s">
        <v>17</v>
      </c>
      <c r="C41" s="13" t="s">
        <v>6</v>
      </c>
      <c r="D41" s="15">
        <v>465</v>
      </c>
      <c r="E41" s="37"/>
      <c r="F41" s="37">
        <f t="shared" ref="F41" si="5">D41*E41</f>
        <v>0</v>
      </c>
    </row>
    <row r="42" spans="1:6" ht="63" x14ac:dyDescent="0.25">
      <c r="A42" s="23">
        <v>3</v>
      </c>
      <c r="B42" s="14" t="s">
        <v>39</v>
      </c>
      <c r="C42" s="24"/>
      <c r="D42" s="22"/>
      <c r="E42" s="37"/>
      <c r="F42" s="37"/>
    </row>
    <row r="43" spans="1:6" x14ac:dyDescent="0.25">
      <c r="A43" s="23"/>
      <c r="B43" s="14" t="s">
        <v>16</v>
      </c>
      <c r="C43" s="13" t="s">
        <v>6</v>
      </c>
      <c r="D43" s="17">
        <v>116</v>
      </c>
      <c r="E43" s="37"/>
      <c r="F43" s="37"/>
    </row>
    <row r="44" spans="1:6" x14ac:dyDescent="0.25">
      <c r="A44" s="23"/>
      <c r="B44" s="14" t="s">
        <v>15</v>
      </c>
      <c r="C44" s="13" t="s">
        <v>6</v>
      </c>
      <c r="D44" s="17">
        <v>340</v>
      </c>
      <c r="E44" s="37"/>
      <c r="F44" s="37"/>
    </row>
    <row r="45" spans="1:6" x14ac:dyDescent="0.25">
      <c r="A45" s="23"/>
      <c r="B45" s="18" t="s">
        <v>17</v>
      </c>
      <c r="C45" s="13" t="s">
        <v>6</v>
      </c>
      <c r="D45" s="25">
        <v>456</v>
      </c>
      <c r="E45" s="37"/>
      <c r="F45" s="37">
        <f t="shared" ref="F45:F46" si="6">D45*E45</f>
        <v>0</v>
      </c>
    </row>
    <row r="46" spans="1:6" ht="63" x14ac:dyDescent="0.25">
      <c r="A46" s="26">
        <v>4</v>
      </c>
      <c r="B46" s="14" t="s">
        <v>38</v>
      </c>
      <c r="C46" s="13" t="s">
        <v>6</v>
      </c>
      <c r="D46" s="27">
        <v>120</v>
      </c>
      <c r="E46" s="37"/>
      <c r="F46" s="37">
        <f t="shared" si="6"/>
        <v>0</v>
      </c>
    </row>
    <row r="47" spans="1:6" ht="31.5" x14ac:dyDescent="0.25">
      <c r="A47" s="23">
        <v>5</v>
      </c>
      <c r="B47" s="14" t="s">
        <v>18</v>
      </c>
      <c r="C47" s="24"/>
      <c r="D47" s="22"/>
      <c r="E47" s="37"/>
      <c r="F47" s="37"/>
    </row>
    <row r="48" spans="1:6" x14ac:dyDescent="0.25">
      <c r="A48" s="23"/>
      <c r="B48" s="14" t="s">
        <v>14</v>
      </c>
      <c r="C48" s="13" t="s">
        <v>6</v>
      </c>
      <c r="D48" s="17">
        <v>50</v>
      </c>
      <c r="E48" s="37"/>
      <c r="F48" s="37"/>
    </row>
    <row r="49" spans="1:6" x14ac:dyDescent="0.25">
      <c r="A49" s="23"/>
      <c r="B49" s="14" t="s">
        <v>16</v>
      </c>
      <c r="C49" s="13" t="s">
        <v>6</v>
      </c>
      <c r="D49" s="17">
        <v>82</v>
      </c>
      <c r="E49" s="37"/>
      <c r="F49" s="37"/>
    </row>
    <row r="50" spans="1:6" x14ac:dyDescent="0.25">
      <c r="A50" s="23"/>
      <c r="B50" s="14" t="s">
        <v>15</v>
      </c>
      <c r="C50" s="13" t="s">
        <v>6</v>
      </c>
      <c r="D50" s="17">
        <v>120.03999999999998</v>
      </c>
      <c r="E50" s="37"/>
      <c r="F50" s="37"/>
    </row>
    <row r="51" spans="1:6" x14ac:dyDescent="0.25">
      <c r="A51" s="23"/>
      <c r="B51" s="18" t="s">
        <v>17</v>
      </c>
      <c r="C51" s="13" t="s">
        <v>6</v>
      </c>
      <c r="D51" s="15">
        <v>252.03999999999996</v>
      </c>
      <c r="E51" s="37"/>
      <c r="F51" s="37">
        <f t="shared" ref="F51" si="7">D51*E51</f>
        <v>0</v>
      </c>
    </row>
    <row r="52" spans="1:6" ht="47.25" x14ac:dyDescent="0.25">
      <c r="A52" s="23">
        <v>6</v>
      </c>
      <c r="B52" s="14" t="s">
        <v>19</v>
      </c>
      <c r="C52" s="24"/>
      <c r="D52" s="22"/>
      <c r="E52" s="37"/>
      <c r="F52" s="37"/>
    </row>
    <row r="53" spans="1:6" x14ac:dyDescent="0.25">
      <c r="A53" s="23"/>
      <c r="B53" s="14" t="s">
        <v>14</v>
      </c>
      <c r="C53" s="13" t="s">
        <v>6</v>
      </c>
      <c r="D53" s="17">
        <v>192</v>
      </c>
      <c r="E53" s="37"/>
      <c r="F53" s="37"/>
    </row>
    <row r="54" spans="1:6" x14ac:dyDescent="0.25">
      <c r="A54" s="23"/>
      <c r="B54" s="14" t="s">
        <v>16</v>
      </c>
      <c r="C54" s="13" t="s">
        <v>6</v>
      </c>
      <c r="D54" s="17">
        <v>142</v>
      </c>
      <c r="E54" s="37"/>
      <c r="F54" s="37"/>
    </row>
    <row r="55" spans="1:6" x14ac:dyDescent="0.25">
      <c r="A55" s="23"/>
      <c r="B55" s="14" t="s">
        <v>15</v>
      </c>
      <c r="C55" s="13" t="s">
        <v>6</v>
      </c>
      <c r="D55" s="17">
        <v>55</v>
      </c>
      <c r="E55" s="37"/>
      <c r="F55" s="37"/>
    </row>
    <row r="56" spans="1:6" x14ac:dyDescent="0.25">
      <c r="A56" s="23"/>
      <c r="B56" s="18" t="s">
        <v>17</v>
      </c>
      <c r="C56" s="13" t="s">
        <v>6</v>
      </c>
      <c r="D56" s="15">
        <v>389</v>
      </c>
      <c r="E56" s="37"/>
      <c r="F56" s="37">
        <f t="shared" ref="F56" si="8">D56*E56</f>
        <v>0</v>
      </c>
    </row>
    <row r="57" spans="1:6" ht="47.25" x14ac:dyDescent="0.25">
      <c r="A57" s="23">
        <v>7</v>
      </c>
      <c r="B57" s="14" t="s">
        <v>21</v>
      </c>
      <c r="C57" s="24"/>
      <c r="D57" s="22"/>
      <c r="E57" s="37"/>
      <c r="F57" s="37"/>
    </row>
    <row r="58" spans="1:6" x14ac:dyDescent="0.25">
      <c r="A58" s="23"/>
      <c r="B58" s="14" t="s">
        <v>14</v>
      </c>
      <c r="C58" s="13" t="s">
        <v>6</v>
      </c>
      <c r="D58" s="17">
        <v>626</v>
      </c>
      <c r="E58" s="37"/>
      <c r="F58" s="37"/>
    </row>
    <row r="59" spans="1:6" x14ac:dyDescent="0.25">
      <c r="A59" s="23"/>
      <c r="B59" s="14" t="s">
        <v>16</v>
      </c>
      <c r="C59" s="13" t="s">
        <v>6</v>
      </c>
      <c r="D59" s="17">
        <v>680.98</v>
      </c>
      <c r="E59" s="37"/>
      <c r="F59" s="37"/>
    </row>
    <row r="60" spans="1:6" x14ac:dyDescent="0.25">
      <c r="A60" s="23"/>
      <c r="B60" s="18" t="s">
        <v>17</v>
      </c>
      <c r="C60" s="13" t="s">
        <v>6</v>
      </c>
      <c r="D60" s="15">
        <v>1306.98</v>
      </c>
      <c r="E60" s="37"/>
      <c r="F60" s="37">
        <f t="shared" ref="F60" si="9">D60*E60</f>
        <v>0</v>
      </c>
    </row>
    <row r="61" spans="1:6" ht="31.5" x14ac:dyDescent="0.25">
      <c r="A61" s="23">
        <v>8</v>
      </c>
      <c r="B61" s="14" t="s">
        <v>23</v>
      </c>
      <c r="C61" s="13" t="s">
        <v>6</v>
      </c>
      <c r="D61" s="22"/>
      <c r="E61" s="37"/>
      <c r="F61" s="37"/>
    </row>
    <row r="62" spans="1:6" x14ac:dyDescent="0.25">
      <c r="A62" s="23"/>
      <c r="B62" s="14" t="s">
        <v>14</v>
      </c>
      <c r="C62" s="13" t="s">
        <v>6</v>
      </c>
      <c r="D62" s="17">
        <v>1420</v>
      </c>
      <c r="E62" s="37"/>
      <c r="F62" s="37"/>
    </row>
    <row r="63" spans="1:6" x14ac:dyDescent="0.25">
      <c r="A63" s="23"/>
      <c r="B63" s="14" t="s">
        <v>22</v>
      </c>
      <c r="C63" s="13" t="s">
        <v>6</v>
      </c>
      <c r="D63" s="17">
        <v>40</v>
      </c>
      <c r="E63" s="37"/>
      <c r="F63" s="37"/>
    </row>
    <row r="64" spans="1:6" x14ac:dyDescent="0.25">
      <c r="A64" s="23"/>
      <c r="B64" s="14" t="s">
        <v>16</v>
      </c>
      <c r="C64" s="13" t="s">
        <v>6</v>
      </c>
      <c r="D64" s="17">
        <v>1030</v>
      </c>
      <c r="E64" s="37"/>
      <c r="F64" s="37"/>
    </row>
    <row r="65" spans="1:6" x14ac:dyDescent="0.25">
      <c r="A65" s="23"/>
      <c r="B65" s="14" t="s">
        <v>15</v>
      </c>
      <c r="C65" s="13" t="s">
        <v>6</v>
      </c>
      <c r="D65" s="17">
        <v>550.04</v>
      </c>
      <c r="E65" s="37"/>
      <c r="F65" s="37"/>
    </row>
    <row r="66" spans="1:6" x14ac:dyDescent="0.25">
      <c r="A66" s="23"/>
      <c r="B66" s="18" t="s">
        <v>17</v>
      </c>
      <c r="C66" s="13" t="s">
        <v>6</v>
      </c>
      <c r="D66" s="15">
        <v>3040.04</v>
      </c>
      <c r="E66" s="37"/>
      <c r="F66" s="37">
        <f t="shared" ref="F66" si="10">D66*E66</f>
        <v>0</v>
      </c>
    </row>
    <row r="67" spans="1:6" ht="31.5" x14ac:dyDescent="0.25">
      <c r="A67" s="23">
        <v>9</v>
      </c>
      <c r="B67" s="14" t="s">
        <v>40</v>
      </c>
      <c r="C67" s="13"/>
      <c r="D67" s="22"/>
      <c r="E67" s="37"/>
      <c r="F67" s="37"/>
    </row>
    <row r="68" spans="1:6" x14ac:dyDescent="0.25">
      <c r="A68" s="23"/>
      <c r="B68" s="14" t="s">
        <v>14</v>
      </c>
      <c r="C68" s="13" t="s">
        <v>6</v>
      </c>
      <c r="D68" s="28">
        <v>70</v>
      </c>
      <c r="E68" s="37"/>
      <c r="F68" s="37"/>
    </row>
    <row r="69" spans="1:6" x14ac:dyDescent="0.25">
      <c r="A69" s="23"/>
      <c r="B69" s="14" t="s">
        <v>16</v>
      </c>
      <c r="C69" s="13" t="s">
        <v>6</v>
      </c>
      <c r="D69" s="28">
        <v>80</v>
      </c>
      <c r="E69" s="37"/>
      <c r="F69" s="37"/>
    </row>
    <row r="70" spans="1:6" x14ac:dyDescent="0.25">
      <c r="A70" s="23"/>
      <c r="B70" s="14" t="s">
        <v>15</v>
      </c>
      <c r="C70" s="13" t="s">
        <v>6</v>
      </c>
      <c r="D70" s="28">
        <v>10</v>
      </c>
      <c r="E70" s="37"/>
      <c r="F70" s="37"/>
    </row>
    <row r="71" spans="1:6" x14ac:dyDescent="0.25">
      <c r="A71" s="23"/>
      <c r="B71" s="18" t="s">
        <v>17</v>
      </c>
      <c r="C71" s="13" t="s">
        <v>6</v>
      </c>
      <c r="D71" s="15">
        <v>160</v>
      </c>
      <c r="E71" s="37"/>
      <c r="F71" s="37">
        <f t="shared" ref="F71" si="11">D71*E71</f>
        <v>0</v>
      </c>
    </row>
    <row r="72" spans="1:6" ht="31.5" x14ac:dyDescent="0.25">
      <c r="A72" s="23">
        <v>10</v>
      </c>
      <c r="B72" s="14" t="s">
        <v>45</v>
      </c>
      <c r="C72" s="24"/>
      <c r="D72" s="22"/>
      <c r="E72" s="37"/>
      <c r="F72" s="37"/>
    </row>
    <row r="73" spans="1:6" x14ac:dyDescent="0.25">
      <c r="A73" s="23"/>
      <c r="B73" s="14" t="s">
        <v>14</v>
      </c>
      <c r="C73" s="13" t="s">
        <v>6</v>
      </c>
      <c r="D73" s="19">
        <v>16.290600000000001</v>
      </c>
      <c r="E73" s="37"/>
      <c r="F73" s="37"/>
    </row>
    <row r="74" spans="1:6" x14ac:dyDescent="0.25">
      <c r="A74" s="23"/>
      <c r="B74" s="14" t="s">
        <v>16</v>
      </c>
      <c r="C74" s="13" t="s">
        <v>6</v>
      </c>
      <c r="D74" s="19">
        <v>13.3376</v>
      </c>
      <c r="E74" s="37"/>
      <c r="F74" s="37"/>
    </row>
    <row r="75" spans="1:6" x14ac:dyDescent="0.25">
      <c r="A75" s="23"/>
      <c r="B75" s="14" t="s">
        <v>15</v>
      </c>
      <c r="C75" s="13" t="s">
        <v>6</v>
      </c>
      <c r="D75" s="19">
        <v>205.27199999999999</v>
      </c>
      <c r="E75" s="37"/>
      <c r="F75" s="37"/>
    </row>
    <row r="76" spans="1:6" x14ac:dyDescent="0.25">
      <c r="A76" s="23"/>
      <c r="B76" s="18" t="s">
        <v>17</v>
      </c>
      <c r="C76" s="13" t="s">
        <v>6</v>
      </c>
      <c r="D76" s="15">
        <v>234.90019999999998</v>
      </c>
      <c r="E76" s="37"/>
      <c r="F76" s="37">
        <f t="shared" ref="F76" si="12">D76*E76</f>
        <v>0</v>
      </c>
    </row>
    <row r="77" spans="1:6" ht="31.5" x14ac:dyDescent="0.25">
      <c r="A77" s="23">
        <v>11</v>
      </c>
      <c r="B77" s="14" t="s">
        <v>41</v>
      </c>
      <c r="C77" s="24"/>
      <c r="D77" s="22"/>
      <c r="E77" s="37"/>
      <c r="F77" s="37"/>
    </row>
    <row r="78" spans="1:6" x14ac:dyDescent="0.25">
      <c r="A78" s="23"/>
      <c r="B78" s="14" t="s">
        <v>14</v>
      </c>
      <c r="C78" s="13" t="s">
        <v>24</v>
      </c>
      <c r="D78" s="29">
        <v>63</v>
      </c>
      <c r="E78" s="37"/>
      <c r="F78" s="37"/>
    </row>
    <row r="79" spans="1:6" x14ac:dyDescent="0.25">
      <c r="A79" s="23"/>
      <c r="B79" s="14" t="s">
        <v>16</v>
      </c>
      <c r="C79" s="13" t="s">
        <v>24</v>
      </c>
      <c r="D79" s="29">
        <v>21</v>
      </c>
      <c r="E79" s="37"/>
      <c r="F79" s="37"/>
    </row>
    <row r="80" spans="1:6" x14ac:dyDescent="0.25">
      <c r="A80" s="23"/>
      <c r="B80" s="18" t="s">
        <v>17</v>
      </c>
      <c r="C80" s="13" t="s">
        <v>24</v>
      </c>
      <c r="D80" s="15">
        <v>84</v>
      </c>
      <c r="E80" s="37"/>
      <c r="F80" s="37">
        <f t="shared" ref="F80" si="13">D80*E80</f>
        <v>0</v>
      </c>
    </row>
    <row r="81" spans="1:6" x14ac:dyDescent="0.25">
      <c r="A81" s="23">
        <v>12</v>
      </c>
      <c r="B81" s="14" t="s">
        <v>42</v>
      </c>
      <c r="C81" s="13"/>
      <c r="D81" s="15"/>
      <c r="E81" s="37"/>
      <c r="F81" s="37"/>
    </row>
    <row r="82" spans="1:6" x14ac:dyDescent="0.25">
      <c r="A82" s="23"/>
      <c r="B82" s="14" t="s">
        <v>14</v>
      </c>
      <c r="C82" s="13" t="s">
        <v>24</v>
      </c>
      <c r="D82" s="17">
        <v>98.56</v>
      </c>
      <c r="E82" s="37"/>
      <c r="F82" s="37"/>
    </row>
    <row r="83" spans="1:6" x14ac:dyDescent="0.25">
      <c r="A83" s="23"/>
      <c r="B83" s="14" t="s">
        <v>15</v>
      </c>
      <c r="C83" s="13" t="s">
        <v>24</v>
      </c>
      <c r="D83" s="17">
        <v>28.799999999999997</v>
      </c>
      <c r="E83" s="37"/>
      <c r="F83" s="37"/>
    </row>
    <row r="84" spans="1:6" x14ac:dyDescent="0.25">
      <c r="A84" s="23"/>
      <c r="B84" s="18" t="s">
        <v>17</v>
      </c>
      <c r="C84" s="13" t="s">
        <v>24</v>
      </c>
      <c r="D84" s="15">
        <v>127.36</v>
      </c>
      <c r="E84" s="37"/>
      <c r="F84" s="37">
        <f t="shared" ref="F84:F86" si="14">D84*E84</f>
        <v>0</v>
      </c>
    </row>
    <row r="85" spans="1:6" x14ac:dyDescent="0.25">
      <c r="A85" s="26">
        <v>13</v>
      </c>
      <c r="B85" s="14" t="s">
        <v>25</v>
      </c>
      <c r="C85" s="13" t="s">
        <v>6</v>
      </c>
      <c r="D85" s="25">
        <v>252</v>
      </c>
      <c r="E85" s="37"/>
      <c r="F85" s="37">
        <f t="shared" si="14"/>
        <v>0</v>
      </c>
    </row>
    <row r="86" spans="1:6" ht="31.5" x14ac:dyDescent="0.25">
      <c r="A86" s="26">
        <v>14</v>
      </c>
      <c r="B86" s="14" t="s">
        <v>26</v>
      </c>
      <c r="C86" s="13" t="s">
        <v>6</v>
      </c>
      <c r="D86" s="30">
        <v>276.77999999999997</v>
      </c>
      <c r="E86" s="37"/>
      <c r="F86" s="37">
        <f t="shared" si="14"/>
        <v>0</v>
      </c>
    </row>
    <row r="87" spans="1:6" x14ac:dyDescent="0.25">
      <c r="A87" s="23">
        <v>15</v>
      </c>
      <c r="B87" s="14" t="s">
        <v>27</v>
      </c>
      <c r="C87" s="24"/>
      <c r="D87" s="22"/>
      <c r="E87" s="37"/>
      <c r="F87" s="37"/>
    </row>
    <row r="88" spans="1:6" x14ac:dyDescent="0.25">
      <c r="A88" s="23"/>
      <c r="B88" s="14" t="s">
        <v>14</v>
      </c>
      <c r="C88" s="13" t="s">
        <v>24</v>
      </c>
      <c r="D88" s="29">
        <v>414</v>
      </c>
      <c r="E88" s="37"/>
      <c r="F88" s="37"/>
    </row>
    <row r="89" spans="1:6" x14ac:dyDescent="0.25">
      <c r="A89" s="23"/>
      <c r="B89" s="14" t="s">
        <v>16</v>
      </c>
      <c r="C89" s="13" t="s">
        <v>24</v>
      </c>
      <c r="D89" s="29">
        <v>283</v>
      </c>
      <c r="E89" s="37"/>
      <c r="F89" s="37"/>
    </row>
    <row r="90" spans="1:6" x14ac:dyDescent="0.25">
      <c r="A90" s="23"/>
      <c r="B90" s="14" t="s">
        <v>15</v>
      </c>
      <c r="C90" s="13" t="s">
        <v>24</v>
      </c>
      <c r="D90" s="29">
        <v>132</v>
      </c>
      <c r="E90" s="37"/>
      <c r="F90" s="37"/>
    </row>
    <row r="91" spans="1:6" x14ac:dyDescent="0.25">
      <c r="A91" s="23"/>
      <c r="B91" s="18" t="s">
        <v>17</v>
      </c>
      <c r="C91" s="13" t="s">
        <v>24</v>
      </c>
      <c r="D91" s="15">
        <v>829</v>
      </c>
      <c r="E91" s="37"/>
      <c r="F91" s="37">
        <f t="shared" ref="F91:F93" si="15">D91*E91</f>
        <v>0</v>
      </c>
    </row>
    <row r="92" spans="1:6" x14ac:dyDescent="0.25">
      <c r="A92" s="26">
        <v>16</v>
      </c>
      <c r="B92" s="14" t="s">
        <v>46</v>
      </c>
      <c r="C92" s="13" t="s">
        <v>7</v>
      </c>
      <c r="D92" s="27">
        <v>42</v>
      </c>
      <c r="E92" s="37"/>
      <c r="F92" s="37">
        <f t="shared" si="15"/>
        <v>0</v>
      </c>
    </row>
    <row r="93" spans="1:6" x14ac:dyDescent="0.25">
      <c r="A93" s="26">
        <v>17</v>
      </c>
      <c r="B93" s="14" t="s">
        <v>28</v>
      </c>
      <c r="C93" s="13" t="s">
        <v>7</v>
      </c>
      <c r="D93" s="27">
        <v>32</v>
      </c>
      <c r="E93" s="37"/>
      <c r="F93" s="37">
        <f t="shared" si="15"/>
        <v>0</v>
      </c>
    </row>
    <row r="94" spans="1:6" ht="31.5" x14ac:dyDescent="0.25">
      <c r="A94" s="23">
        <v>18</v>
      </c>
      <c r="B94" s="31" t="s">
        <v>29</v>
      </c>
      <c r="C94" s="26"/>
      <c r="D94" s="28"/>
      <c r="E94" s="37"/>
      <c r="F94" s="37"/>
    </row>
    <row r="95" spans="1:6" x14ac:dyDescent="0.25">
      <c r="A95" s="23"/>
      <c r="B95" s="14" t="s">
        <v>14</v>
      </c>
      <c r="C95" s="13" t="s">
        <v>24</v>
      </c>
      <c r="D95" s="19">
        <v>141</v>
      </c>
      <c r="E95" s="37"/>
      <c r="F95" s="37"/>
    </row>
    <row r="96" spans="1:6" x14ac:dyDescent="0.25">
      <c r="A96" s="23"/>
      <c r="B96" s="14" t="s">
        <v>16</v>
      </c>
      <c r="C96" s="13" t="s">
        <v>24</v>
      </c>
      <c r="D96" s="19">
        <v>121</v>
      </c>
      <c r="E96" s="37"/>
      <c r="F96" s="37"/>
    </row>
    <row r="97" spans="1:6" x14ac:dyDescent="0.25">
      <c r="A97" s="23"/>
      <c r="B97" s="14" t="s">
        <v>15</v>
      </c>
      <c r="C97" s="13" t="s">
        <v>24</v>
      </c>
      <c r="D97" s="19">
        <v>89</v>
      </c>
      <c r="E97" s="37"/>
      <c r="F97" s="37"/>
    </row>
    <row r="98" spans="1:6" x14ac:dyDescent="0.25">
      <c r="A98" s="23"/>
      <c r="B98" s="18" t="s">
        <v>17</v>
      </c>
      <c r="C98" s="13" t="s">
        <v>24</v>
      </c>
      <c r="D98" s="15">
        <v>351</v>
      </c>
      <c r="E98" s="37"/>
      <c r="F98" s="37">
        <f t="shared" ref="F98" si="16">D98*E98</f>
        <v>0</v>
      </c>
    </row>
    <row r="99" spans="1:6" x14ac:dyDescent="0.25">
      <c r="A99" s="23">
        <v>19</v>
      </c>
      <c r="B99" s="14" t="s">
        <v>30</v>
      </c>
      <c r="C99" s="24"/>
      <c r="D99" s="22"/>
      <c r="E99" s="37"/>
      <c r="F99" s="37"/>
    </row>
    <row r="100" spans="1:6" x14ac:dyDescent="0.25">
      <c r="A100" s="23"/>
      <c r="B100" s="14" t="s">
        <v>14</v>
      </c>
      <c r="C100" s="13" t="s">
        <v>6</v>
      </c>
      <c r="D100" s="19">
        <v>2323</v>
      </c>
      <c r="E100" s="37"/>
      <c r="F100" s="37"/>
    </row>
    <row r="101" spans="1:6" x14ac:dyDescent="0.25">
      <c r="A101" s="23"/>
      <c r="B101" s="14" t="s">
        <v>16</v>
      </c>
      <c r="C101" s="13" t="s">
        <v>6</v>
      </c>
      <c r="D101" s="19">
        <v>1573</v>
      </c>
      <c r="E101" s="37"/>
      <c r="F101" s="37"/>
    </row>
    <row r="102" spans="1:6" x14ac:dyDescent="0.25">
      <c r="A102" s="23"/>
      <c r="B102" s="14" t="s">
        <v>15</v>
      </c>
      <c r="C102" s="13" t="s">
        <v>6</v>
      </c>
      <c r="D102" s="19">
        <v>1179</v>
      </c>
      <c r="E102" s="37"/>
      <c r="F102" s="37"/>
    </row>
    <row r="103" spans="1:6" x14ac:dyDescent="0.25">
      <c r="A103" s="23"/>
      <c r="B103" s="18" t="s">
        <v>17</v>
      </c>
      <c r="C103" s="13" t="s">
        <v>6</v>
      </c>
      <c r="D103" s="15">
        <v>5075</v>
      </c>
      <c r="E103" s="37"/>
      <c r="F103" s="37">
        <f t="shared" ref="F103:F104" si="17">D103*E103</f>
        <v>0</v>
      </c>
    </row>
    <row r="104" spans="1:6" x14ac:dyDescent="0.25">
      <c r="A104" s="26">
        <v>20</v>
      </c>
      <c r="B104" s="14" t="s">
        <v>32</v>
      </c>
      <c r="C104" s="13" t="s">
        <v>31</v>
      </c>
      <c r="D104" s="27">
        <v>1563</v>
      </c>
      <c r="E104" s="37"/>
      <c r="F104" s="37">
        <f t="shared" si="17"/>
        <v>0</v>
      </c>
    </row>
    <row r="105" spans="1:6" ht="31.5" x14ac:dyDescent="0.25">
      <c r="A105" s="32">
        <v>21</v>
      </c>
      <c r="B105" s="14" t="s">
        <v>33</v>
      </c>
      <c r="C105" s="13"/>
      <c r="D105" s="22"/>
      <c r="E105" s="37"/>
      <c r="F105" s="37"/>
    </row>
    <row r="106" spans="1:6" x14ac:dyDescent="0.25">
      <c r="A106" s="32"/>
      <c r="B106" s="14" t="s">
        <v>14</v>
      </c>
      <c r="C106" s="13" t="s">
        <v>6</v>
      </c>
      <c r="D106" s="19">
        <v>17</v>
      </c>
      <c r="E106" s="37"/>
      <c r="F106" s="37"/>
    </row>
    <row r="107" spans="1:6" x14ac:dyDescent="0.25">
      <c r="A107" s="32"/>
      <c r="B107" s="14" t="s">
        <v>16</v>
      </c>
      <c r="C107" s="13" t="s">
        <v>6</v>
      </c>
      <c r="D107" s="19">
        <v>15</v>
      </c>
      <c r="E107" s="37"/>
      <c r="F107" s="37"/>
    </row>
    <row r="108" spans="1:6" x14ac:dyDescent="0.25">
      <c r="A108" s="32"/>
      <c r="B108" s="14" t="s">
        <v>15</v>
      </c>
      <c r="C108" s="13" t="s">
        <v>6</v>
      </c>
      <c r="D108" s="19">
        <v>57</v>
      </c>
      <c r="E108" s="37"/>
      <c r="F108" s="37"/>
    </row>
    <row r="109" spans="1:6" x14ac:dyDescent="0.25">
      <c r="A109" s="32"/>
      <c r="B109" s="18" t="s">
        <v>17</v>
      </c>
      <c r="C109" s="13" t="s">
        <v>6</v>
      </c>
      <c r="D109" s="15">
        <v>89</v>
      </c>
      <c r="E109" s="37"/>
      <c r="F109" s="37">
        <f t="shared" ref="F109" si="18">D109*E109</f>
        <v>0</v>
      </c>
    </row>
    <row r="110" spans="1:6" ht="47.25" x14ac:dyDescent="0.25">
      <c r="A110" s="32">
        <v>22</v>
      </c>
      <c r="B110" s="31" t="s">
        <v>43</v>
      </c>
      <c r="C110" s="13"/>
      <c r="D110" s="15"/>
      <c r="E110" s="37"/>
      <c r="F110" s="37"/>
    </row>
    <row r="111" spans="1:6" x14ac:dyDescent="0.25">
      <c r="A111" s="32"/>
      <c r="B111" s="14" t="s">
        <v>14</v>
      </c>
      <c r="C111" s="13" t="s">
        <v>6</v>
      </c>
      <c r="D111" s="17">
        <v>38</v>
      </c>
      <c r="E111" s="37"/>
      <c r="F111" s="37"/>
    </row>
    <row r="112" spans="1:6" x14ac:dyDescent="0.25">
      <c r="A112" s="32"/>
      <c r="B112" s="14" t="s">
        <v>15</v>
      </c>
      <c r="C112" s="13" t="s">
        <v>6</v>
      </c>
      <c r="D112" s="17">
        <v>13</v>
      </c>
      <c r="E112" s="37"/>
      <c r="F112" s="37"/>
    </row>
    <row r="113" spans="1:6" x14ac:dyDescent="0.25">
      <c r="A113" s="32"/>
      <c r="B113" s="18" t="s">
        <v>17</v>
      </c>
      <c r="C113" s="13" t="s">
        <v>6</v>
      </c>
      <c r="D113" s="15">
        <v>51</v>
      </c>
      <c r="E113" s="37"/>
      <c r="F113" s="37">
        <f t="shared" ref="F113:F114" si="19">D113*E113</f>
        <v>0</v>
      </c>
    </row>
    <row r="114" spans="1:6" x14ac:dyDescent="0.25">
      <c r="A114" s="26">
        <v>23</v>
      </c>
      <c r="B114" s="14" t="s">
        <v>34</v>
      </c>
      <c r="C114" s="13" t="s">
        <v>31</v>
      </c>
      <c r="D114" s="25">
        <v>8</v>
      </c>
      <c r="E114" s="37"/>
      <c r="F114" s="37">
        <f t="shared" si="19"/>
        <v>0</v>
      </c>
    </row>
    <row r="115" spans="1:6" x14ac:dyDescent="0.25">
      <c r="A115" s="23">
        <v>24</v>
      </c>
      <c r="B115" s="14" t="s">
        <v>35</v>
      </c>
      <c r="C115" s="13"/>
      <c r="D115" s="22"/>
      <c r="E115" s="37"/>
      <c r="F115" s="37"/>
    </row>
    <row r="116" spans="1:6" x14ac:dyDescent="0.25">
      <c r="A116" s="23"/>
      <c r="B116" s="14" t="s">
        <v>14</v>
      </c>
      <c r="C116" s="13" t="s">
        <v>31</v>
      </c>
      <c r="D116" s="19">
        <v>17.9972064</v>
      </c>
      <c r="E116" s="37"/>
      <c r="F116" s="37"/>
    </row>
    <row r="117" spans="1:6" x14ac:dyDescent="0.25">
      <c r="A117" s="23"/>
      <c r="B117" s="14" t="s">
        <v>16</v>
      </c>
      <c r="C117" s="13" t="s">
        <v>31</v>
      </c>
      <c r="D117" s="19">
        <v>14.492519999999999</v>
      </c>
      <c r="E117" s="37"/>
      <c r="F117" s="37"/>
    </row>
    <row r="118" spans="1:6" x14ac:dyDescent="0.25">
      <c r="A118" s="23"/>
      <c r="B118" s="14" t="s">
        <v>15</v>
      </c>
      <c r="C118" s="13" t="s">
        <v>31</v>
      </c>
      <c r="D118" s="19">
        <v>10.975607999999999</v>
      </c>
      <c r="E118" s="37"/>
      <c r="F118" s="37"/>
    </row>
    <row r="119" spans="1:6" x14ac:dyDescent="0.25">
      <c r="A119" s="23"/>
      <c r="B119" s="18" t="s">
        <v>17</v>
      </c>
      <c r="C119" s="13" t="s">
        <v>31</v>
      </c>
      <c r="D119" s="15">
        <v>43.465334399999996</v>
      </c>
      <c r="E119" s="37"/>
      <c r="F119" s="37">
        <f t="shared" ref="F119" si="20">D119*E119</f>
        <v>0</v>
      </c>
    </row>
    <row r="120" spans="1:6" ht="15.75" customHeight="1" x14ac:dyDescent="0.25">
      <c r="B120" s="38" t="s">
        <v>52</v>
      </c>
      <c r="C120" s="38"/>
      <c r="D120" s="38"/>
      <c r="E120" s="37"/>
      <c r="F120" s="37">
        <f>F9++F10+F15+F19+F23+F27+F28+F35+F41+F45+F46+F51+F56+F60+F66+F71+F76+F80+F84+F85+F86+F91+F92+F93+F98+F103+F104+F109+F113+F114+F119</f>
        <v>0</v>
      </c>
    </row>
    <row r="121" spans="1:6" ht="15.75" customHeight="1" x14ac:dyDescent="0.25">
      <c r="B121" s="38" t="s">
        <v>53</v>
      </c>
      <c r="C121" s="38"/>
      <c r="D121" s="38"/>
      <c r="E121" s="37"/>
      <c r="F121" s="37"/>
    </row>
    <row r="122" spans="1:6" ht="15.75" customHeight="1" x14ac:dyDescent="0.25">
      <c r="B122" s="38" t="s">
        <v>54</v>
      </c>
      <c r="C122" s="38"/>
      <c r="D122" s="38"/>
      <c r="E122" s="37"/>
      <c r="F122" s="39">
        <f>F120+F121</f>
        <v>0</v>
      </c>
    </row>
    <row r="123" spans="1:6" ht="15.75" customHeight="1" x14ac:dyDescent="0.25">
      <c r="B123" s="38" t="s">
        <v>55</v>
      </c>
      <c r="C123" s="38"/>
      <c r="D123" s="38"/>
      <c r="E123" s="37"/>
      <c r="F123" s="37">
        <f>F122*0.2</f>
        <v>0</v>
      </c>
    </row>
    <row r="124" spans="1:6" ht="15.75" customHeight="1" x14ac:dyDescent="0.25">
      <c r="B124" s="38" t="s">
        <v>56</v>
      </c>
      <c r="C124" s="38"/>
      <c r="D124" s="38"/>
      <c r="E124" s="37"/>
      <c r="F124" s="37">
        <f>F122+F123</f>
        <v>0</v>
      </c>
    </row>
    <row r="125" spans="1:6" x14ac:dyDescent="0.25">
      <c r="B125" s="34"/>
    </row>
  </sheetData>
  <mergeCells count="30">
    <mergeCell ref="B123:D123"/>
    <mergeCell ref="B124:D124"/>
    <mergeCell ref="B121:D121"/>
    <mergeCell ref="B120:D120"/>
    <mergeCell ref="B122:D122"/>
    <mergeCell ref="A81:A84"/>
    <mergeCell ref="A72:A76"/>
    <mergeCell ref="A77:A80"/>
    <mergeCell ref="A16:A19"/>
    <mergeCell ref="A20:A23"/>
    <mergeCell ref="A24:A27"/>
    <mergeCell ref="A30:A35"/>
    <mergeCell ref="A61:A66"/>
    <mergeCell ref="A67:A71"/>
    <mergeCell ref="A36:A41"/>
    <mergeCell ref="A42:A45"/>
    <mergeCell ref="A47:A51"/>
    <mergeCell ref="A52:A56"/>
    <mergeCell ref="A57:A60"/>
    <mergeCell ref="A1:D1"/>
    <mergeCell ref="A3:D3"/>
    <mergeCell ref="A2:D2"/>
    <mergeCell ref="A5:D5"/>
    <mergeCell ref="A11:A15"/>
    <mergeCell ref="A87:A91"/>
    <mergeCell ref="A94:A98"/>
    <mergeCell ref="A99:A103"/>
    <mergeCell ref="A105:A109"/>
    <mergeCell ref="A115:A119"/>
    <mergeCell ref="A110:A113"/>
  </mergeCells>
  <printOptions horizontalCentered="1"/>
  <pageMargins left="0.78740157480314965" right="0.39370078740157483" top="0.39370078740157483" bottom="0.59055118110236227" header="0" footer="0"/>
  <pageSetup paperSize="9" scale="88" orientation="portrait" horizontalDpi="300" verticalDpi="300" r:id="rId1"/>
  <headerFooter>
    <oddFooter>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количествена сметка</vt:lpstr>
      <vt:lpstr>'количествена сметка'!Print_Area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2020-05-04T08:20:27Z</dcterms:modified>
</cp:coreProperties>
</file>